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80" windowHeight="7815" activeTab="0"/>
  </bookViews>
  <sheets>
    <sheet name="Hoja1" sheetId="1" r:id="rId1"/>
    <sheet name="Hoja2" sheetId="2" r:id="rId2"/>
    <sheet name="Hoja3" sheetId="3" r:id="rId3"/>
  </sheets>
  <definedNames>
    <definedName name="_xlnm.Print_Area" localSheetId="0">'Hoja1'!$A$1:$H$44</definedName>
  </definedNames>
  <calcPr fullCalcOnLoad="1"/>
</workbook>
</file>

<file path=xl/sharedStrings.xml><?xml version="1.0" encoding="utf-8"?>
<sst xmlns="http://schemas.openxmlformats.org/spreadsheetml/2006/main" count="22" uniqueCount="20">
  <si>
    <t>UNIDAD</t>
  </si>
  <si>
    <t>CANTIDAD</t>
  </si>
  <si>
    <t>V/UNITARIO</t>
  </si>
  <si>
    <t>V/TOTAL</t>
  </si>
  <si>
    <t>SUBTOTAL</t>
  </si>
  <si>
    <t>IVA 16%</t>
  </si>
  <si>
    <t>DESCRIPCION</t>
  </si>
  <si>
    <t>No. ITEM</t>
  </si>
  <si>
    <t xml:space="preserve">Suministro de Ascensor  ( sin sala de maquinas) , CAPACIDAD NOMINAL: para 10 pasajeros (700 kg), VELOCIDAD NOMINAL: 60 m/min, 1,0m/s), CONTROL: sistema VVVF, voltaje frecuencias variables NUMERO DE ENTRADAS /PARADAS:(4/4)cuatro entradas y paradas por el mismo lado en cuatro pisos continuos, OPERACION: simplex selectiva colectiva en ambos sentidos., SISTEMA DE NIVELACION: controlado electronicamente por microprocesador y renivelacion automatica con tolerancia de +- 3mm. CABINA INTERNA: 1,4m (ancho)*1,25m (fondo), ENTRADA UTIL:0.80m (ancho)*2,10 mts (alto), no requiere sala de maquinas,  con panel de control de libre asceso, el cual puede ir empotrado en los muros  que cierran la entrada al ascensor, este vano de 0,4 de (ancho)* 0,25m (fondo)*1,90m)(alto), foso amortiguadores de 1,40m de profundidad, ENERGIA DE TRABAJO: 208V, 3 FASES, 60HZ. POTENCIA DEL MOTOR: 5,5KW.  incluye transporte,  descarga, almacenamiento, seguros, montacargas, gruas, personal del movimiento de  los equipos en el sitio donde se van a instalar .    El ascensor debe ser capaz  de transportar    maximo 10 pseronas (700kg),  a los 4 pisos del edificio que tine una altura aproximada de 15mts.                                                                                                                                                                                                                                       ACABADOS GENERALES:  CABINA:  paños en cabina: frente en acero inoxidable, paños laterales y posteriores con terminados en formica .    piso: tableta vinisil. Techo: construido en lamina cold rooled, c-16 reforzado con capacidad para soportar  200kg sin deformidad plastica. Cielo raso: Estructura metalica de contorno con iluminacion acrilica. tipo NPD.  Plataforma: Construida en lamina cold roll y hot rolled de alta resistencia y debidamente tratada. instaldo sobre soportes de caucho antivibratorio.    Luz de emergencia: la cabina se alumbrara mediante un alumbrado independiente, el cual esta dotado con baterias que entra en operacion cuando hay falla en el suministro de enegia. Apertura de puertas: Tipo central, automatica deslizable hriziontalmente sobre quicio  de aluminio, entrada util de 800 mmcon apertura central.Selector de pisos: tipo electronico. Puertas y marcos en piso principal en acero inoxidable cepillado.        Marcos y puertas de entradas en pisos tipicos: enlamina cold rolled cons terminados en pintura.Señalizacion y comandos en cabina:   en acero inoxidable ,sistema braile: boton de llamado de piso del tipo MICRO PUSH, con señalizacion luminosa       de registro de llamada. Boton de abrir puerta:  al presionarlo reabren puertas completamente se mantienene abiertas estando este oprimido                                                                                                                                                                                                     </t>
  </si>
  <si>
    <t xml:space="preserve"> Boton de cerrar puertas: al presionarlo  se suprime el tiempo de espera de apertura de puertas cerrandoas inmedia tamente. Boton de alarma: Al presionarlo permite la comunicacion entre cabina y recepcion. Indicador de posicion digital: Situado en la parte superior del panel de opreacion.Indicador de sentido de viaje:Flechas direccionales localizadas en la parte superior del panel de opraciones.     Avisos : de marca y capacidad .adicionalmente incluidos en el panel de opraciones, parte inferior se encuentran botones para: Encender y apagar el ascensor y enscender y apagar el sistema de iluminacion. Señalizacion  y comandos en piso prinipal y pisos tipicos: con indicador de posicion en cada piso de hall, con botones de tipo MICRO PUSH y señalizaion luminoso de registro de llamada.      Indicador de posicion  en matriz de punto con efectos especiales, incluido la botonera del hall.        OTROS DISPOSITIVOS INCLUIDOS: ESPEJO,  tipo medio espejo atras,  PASAMANOS, atras, GANCHOS PARA LONA cromado,  LONA PROTECTORA , CITOFONO, 6V, BANDA DE SEGURIDAD, VENTILADOR, alarma que permita  evacuacion en caso de incendio, sistema que permita cancelacion de llamadas falsas, cortina multirayos laser: permite deteccion de obstaculos en  toda la extension de las puertas, arribo directo: control  que permite la funcion de arribo directo por distancia., viaje de carga llena: solo se responde a llamadas de cabina hsta que se temine esta condicion. AUTO RESCATE: en caso de no llegar   a nivel en cualquier piso, se debe activar la funcion de  auto rescaate  a baja velocidad, guianndolo hasta la parada mas proxima  para efectuar  la evacuacion.Tiempo de puertas :  el tiempo de permanencia de puertas abiertas despues de atender una llamada es programable por el ajustador.  Reapertura  de puertas por llamada  de hall, cuando la cabina se encuentre en el piso a nivel y se suprime lallamda de hall (subrir  o bajar), la cabina se abrira automaticamente.  Posibiliadad de conexion a panta electrica mediante contacto seco .Dispositivo de sobrecarga con alarma sonora y anuncio de llegada a piso. Sistema automatico  de apagado de luces y v entilacion de cabina. parqueo automatico: una vez la ultima llamada registrada seaatendid, laacabina se dirge automaticamente a su piso de  de parqueo.     Manejo independiente  :Solo responde a llamadas de cabina y cierra puertas solo si se presiona el boton de cerrar puertas. Parqueo permanente:      Mediante una llave instalada en el piso principal  el equipo  puede ser parqueado y deshabilitado. Señal de sobrecarga.El equipo debe poseer un sensor de carga que al registrar el 110% de carga nominal, active una señal sonora e impida el cierre de las puertas y se desactive  al registrar carga inferior a 110%. Funcion de eliminacion de llamadas en cabina con poca carga:        si el sensor de carga registra una carga inferior a 20% de la carga nominal, impida que sea registrada  mas de 3 llamadas en la cabina. Intercomunicador de tres estaciones: cabina, recepcion y modulo de control.    en caso de alarma de fuego el switch  ubicado en la caja instalada en el piso pricipal, es activado y colocado en la posicion ON, , el ascensor se detendra en la paradamas proxima y viajaran hastael piso principal, las botones de llamados de cabina y  hall quedaran desativados . Una vez llegado al piso principal, alli permanecera permanentemente con las puertas abiertas.                                                                                                                                                                                                                                              </t>
  </si>
  <si>
    <t>Suministro de Ascensor</t>
  </si>
  <si>
    <t>Uunidad</t>
  </si>
  <si>
    <t>AIU  25%</t>
  </si>
  <si>
    <t>IVA ( 16% SOBRE UTILIDAD DEL 5%)</t>
  </si>
  <si>
    <t>SUMINISTRO</t>
  </si>
  <si>
    <t>INSTALACION Y PUESTA EN FUNCIONAMIENTO</t>
  </si>
  <si>
    <t>TOTAL SUMINISTRO E INSTALACION Y PUESTA EN FUNCIONAMIENTO DE  UN ASCENSOR</t>
  </si>
  <si>
    <t xml:space="preserve">COSTOS DIRECTOS.      </t>
  </si>
  <si>
    <t>SUMINISTRO E INSTALACIÓN DEL ASCENSOR DEL EDIFICIO ADMINISTRATIVO DE LA FACULTAD DE CIENCIAS CONTABLES, ECONOMICAS Y ADMINISTRATIVAS DE LA UNIVERSIDAD DEL CAUCA.</t>
  </si>
  <si>
    <t>CANTIDADES DE OBRA</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</si>
</sst>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240A]\ #,##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6">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b/>
      <sz val="9"/>
      <color indexed="8"/>
      <name val="Calibri"/>
      <family val="2"/>
    </font>
    <font>
      <sz val="9"/>
      <color indexed="8"/>
      <name val="Arial"/>
      <family val="2"/>
    </font>
    <font>
      <b/>
      <sz val="9"/>
      <color indexed="8"/>
      <name val="Arial"/>
      <family val="2"/>
    </font>
    <font>
      <sz val="10"/>
      <color indexed="8"/>
      <name val="Calibri"/>
      <family val="2"/>
    </font>
    <font>
      <b/>
      <sz val="10.5"/>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b/>
      <sz val="9"/>
      <color theme="1"/>
      <name val="Calibri"/>
      <family val="2"/>
    </font>
    <font>
      <sz val="9"/>
      <color theme="1"/>
      <name val="Arial"/>
      <family val="2"/>
    </font>
    <font>
      <b/>
      <sz val="9"/>
      <color theme="1"/>
      <name val="Arial"/>
      <family val="2"/>
    </font>
    <font>
      <sz val="10"/>
      <color theme="1"/>
      <name val="Calibri"/>
      <family val="2"/>
    </font>
    <font>
      <b/>
      <sz val="10.5"/>
      <color theme="1"/>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49">
    <xf numFmtId="0" fontId="0" fillId="0" borderId="0" xfId="0" applyFont="1" applyAlignment="1">
      <alignment/>
    </xf>
    <xf numFmtId="0" fontId="40" fillId="0" borderId="0" xfId="0" applyFont="1" applyAlignment="1">
      <alignment/>
    </xf>
    <xf numFmtId="0" fontId="41" fillId="0" borderId="0" xfId="0" applyFont="1" applyAlignment="1">
      <alignment horizontal="center"/>
    </xf>
    <xf numFmtId="0" fontId="42" fillId="0" borderId="10" xfId="0" applyFont="1" applyBorder="1" applyAlignment="1">
      <alignment horizontal="center"/>
    </xf>
    <xf numFmtId="3" fontId="42" fillId="0" borderId="10" xfId="0" applyNumberFormat="1" applyFont="1" applyBorder="1" applyAlignment="1">
      <alignment/>
    </xf>
    <xf numFmtId="3" fontId="42" fillId="0" borderId="11" xfId="0" applyNumberFormat="1" applyFont="1" applyBorder="1" applyAlignment="1">
      <alignment/>
    </xf>
    <xf numFmtId="0" fontId="43" fillId="0" borderId="11" xfId="0" applyFont="1" applyBorder="1" applyAlignment="1">
      <alignment/>
    </xf>
    <xf numFmtId="164" fontId="43" fillId="0" borderId="11" xfId="0" applyNumberFormat="1" applyFont="1" applyBorder="1" applyAlignment="1">
      <alignment/>
    </xf>
    <xf numFmtId="0" fontId="40" fillId="0" borderId="11" xfId="0" applyFont="1" applyBorder="1" applyAlignment="1">
      <alignment horizontal="center"/>
    </xf>
    <xf numFmtId="0" fontId="42" fillId="0" borderId="11" xfId="0" applyFont="1" applyBorder="1" applyAlignment="1">
      <alignment horizontal="center"/>
    </xf>
    <xf numFmtId="0" fontId="44" fillId="0" borderId="0" xfId="0" applyFont="1" applyFill="1" applyAlignment="1">
      <alignment vertical="center"/>
    </xf>
    <xf numFmtId="0" fontId="44" fillId="0" borderId="0" xfId="0" applyFont="1" applyFill="1" applyAlignment="1">
      <alignment horizontal="center" vertical="center"/>
    </xf>
    <xf numFmtId="0" fontId="44" fillId="0" borderId="0" xfId="0" applyFont="1" applyFill="1" applyAlignment="1">
      <alignment horizontal="left" vertical="center"/>
    </xf>
    <xf numFmtId="0" fontId="40" fillId="0" borderId="0" xfId="0" applyNumberFormat="1" applyFont="1" applyAlignment="1">
      <alignment/>
    </xf>
    <xf numFmtId="0" fontId="41" fillId="0" borderId="0" xfId="0" applyFont="1" applyBorder="1" applyAlignment="1">
      <alignment/>
    </xf>
    <xf numFmtId="0" fontId="43" fillId="0" borderId="0" xfId="0" applyFont="1" applyBorder="1" applyAlignment="1">
      <alignment horizontal="center"/>
    </xf>
    <xf numFmtId="0" fontId="43" fillId="0" borderId="0" xfId="0" applyFont="1" applyBorder="1" applyAlignment="1">
      <alignment/>
    </xf>
    <xf numFmtId="0" fontId="40" fillId="0" borderId="12" xfId="0" applyFont="1" applyBorder="1" applyAlignment="1">
      <alignment/>
    </xf>
    <xf numFmtId="0" fontId="41" fillId="0" borderId="11" xfId="0" applyFont="1" applyBorder="1" applyAlignment="1">
      <alignment/>
    </xf>
    <xf numFmtId="0" fontId="43" fillId="0" borderId="11" xfId="0" applyFont="1" applyBorder="1" applyAlignment="1">
      <alignment horizontal="center"/>
    </xf>
    <xf numFmtId="0" fontId="40" fillId="0" borderId="13" xfId="0" applyFont="1" applyBorder="1" applyAlignment="1">
      <alignment horizontal="center"/>
    </xf>
    <xf numFmtId="0" fontId="42" fillId="0" borderId="14" xfId="0" applyFont="1" applyBorder="1" applyAlignment="1">
      <alignment horizontal="center"/>
    </xf>
    <xf numFmtId="0" fontId="42" fillId="0" borderId="15" xfId="0" applyFont="1" applyBorder="1" applyAlignment="1">
      <alignment horizontal="left" wrapText="1"/>
    </xf>
    <xf numFmtId="0" fontId="42" fillId="0" borderId="14" xfId="0" applyFont="1" applyBorder="1" applyAlignment="1">
      <alignment horizontal="left" wrapText="1"/>
    </xf>
    <xf numFmtId="3" fontId="43" fillId="0" borderId="11" xfId="0" applyNumberFormat="1" applyFont="1" applyBorder="1" applyAlignment="1">
      <alignment/>
    </xf>
    <xf numFmtId="0" fontId="40" fillId="0" borderId="13" xfId="0" applyFont="1" applyBorder="1" applyAlignment="1">
      <alignment/>
    </xf>
    <xf numFmtId="0" fontId="40" fillId="0" borderId="15" xfId="0" applyFont="1" applyBorder="1" applyAlignment="1">
      <alignment/>
    </xf>
    <xf numFmtId="0" fontId="40" fillId="0" borderId="14" xfId="0" applyFont="1" applyBorder="1" applyAlignment="1">
      <alignment/>
    </xf>
    <xf numFmtId="164" fontId="41" fillId="0" borderId="11" xfId="0" applyNumberFormat="1" applyFont="1" applyBorder="1" applyAlignment="1">
      <alignment/>
    </xf>
    <xf numFmtId="0" fontId="41" fillId="0" borderId="11" xfId="0" applyFont="1" applyBorder="1" applyAlignment="1">
      <alignment horizontal="center"/>
    </xf>
    <xf numFmtId="0" fontId="41" fillId="0" borderId="10" xfId="0" applyFont="1" applyBorder="1" applyAlignment="1">
      <alignment horizontal="center"/>
    </xf>
    <xf numFmtId="0" fontId="41" fillId="0" borderId="0" xfId="0" applyFont="1" applyAlignment="1">
      <alignment/>
    </xf>
    <xf numFmtId="0" fontId="41" fillId="0" borderId="13" xfId="0" applyFont="1" applyBorder="1" applyAlignment="1">
      <alignment horizontal="center"/>
    </xf>
    <xf numFmtId="0" fontId="41" fillId="0" borderId="15" xfId="0" applyFont="1" applyBorder="1" applyAlignment="1">
      <alignment/>
    </xf>
    <xf numFmtId="0" fontId="45" fillId="0" borderId="0" xfId="0" applyFont="1" applyAlignment="1">
      <alignment horizontal="center" wrapText="1"/>
    </xf>
    <xf numFmtId="0" fontId="45" fillId="0" borderId="0" xfId="0" applyFont="1" applyAlignment="1">
      <alignment horizontal="center" wrapText="1"/>
    </xf>
    <xf numFmtId="0" fontId="41" fillId="0" borderId="0" xfId="0" applyFont="1" applyAlignment="1">
      <alignment horizontal="center"/>
    </xf>
    <xf numFmtId="0" fontId="40" fillId="0" borderId="12" xfId="0" applyFont="1" applyBorder="1" applyAlignment="1">
      <alignment horizontal="center"/>
    </xf>
    <xf numFmtId="0" fontId="40" fillId="0" borderId="10" xfId="0" applyFont="1" applyBorder="1" applyAlignment="1">
      <alignment horizontal="center"/>
    </xf>
    <xf numFmtId="0" fontId="42" fillId="0" borderId="11" xfId="0" applyFont="1" applyBorder="1" applyAlignment="1">
      <alignment horizontal="left" wrapText="1"/>
    </xf>
    <xf numFmtId="0" fontId="43" fillId="0" borderId="12" xfId="0" applyFont="1" applyBorder="1" applyAlignment="1">
      <alignment horizontal="left" wrapText="1"/>
    </xf>
    <xf numFmtId="0" fontId="43" fillId="0" borderId="11" xfId="0" applyFont="1" applyBorder="1" applyAlignment="1">
      <alignment horizontal="center"/>
    </xf>
    <xf numFmtId="0" fontId="42" fillId="0" borderId="16" xfId="0" applyFont="1" applyBorder="1" applyAlignment="1">
      <alignment horizontal="left" wrapText="1"/>
    </xf>
    <xf numFmtId="0" fontId="42" fillId="0" borderId="17" xfId="0" applyFont="1" applyBorder="1" applyAlignment="1">
      <alignment horizontal="left" wrapText="1"/>
    </xf>
    <xf numFmtId="0" fontId="42" fillId="0" borderId="18" xfId="0" applyFont="1" applyBorder="1" applyAlignment="1">
      <alignment horizontal="left" wrapText="1"/>
    </xf>
    <xf numFmtId="0" fontId="42" fillId="0" borderId="12" xfId="0" applyFont="1" applyBorder="1" applyAlignment="1">
      <alignment horizontal="left" wrapText="1"/>
    </xf>
    <xf numFmtId="0" fontId="42" fillId="0" borderId="19" xfId="0" applyFont="1" applyBorder="1" applyAlignment="1">
      <alignment horizontal="left" wrapText="1"/>
    </xf>
    <xf numFmtId="0" fontId="42" fillId="0" borderId="20" xfId="0" applyFont="1" applyBorder="1" applyAlignment="1">
      <alignment horizontal="left" wrapText="1"/>
    </xf>
    <xf numFmtId="0" fontId="42" fillId="0" borderId="21" xfId="0" applyFont="1" applyBorder="1" applyAlignment="1">
      <alignment horizontal="lef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6"/>
  <sheetViews>
    <sheetView tabSelected="1" view="pageBreakPreview" zoomScale="73" zoomScaleSheetLayoutView="73" zoomScalePageLayoutView="0" workbookViewId="0" topLeftCell="A1">
      <selection activeCell="D26" sqref="D26"/>
    </sheetView>
  </sheetViews>
  <sheetFormatPr defaultColWidth="77.57421875" defaultRowHeight="15"/>
  <cols>
    <col min="1" max="1" width="11.57421875" style="1" customWidth="1"/>
    <col min="2" max="2" width="13.8515625" style="1" customWidth="1"/>
    <col min="3" max="3" width="18.7109375" style="1" customWidth="1"/>
    <col min="4" max="4" width="61.421875" style="1" customWidth="1"/>
    <col min="5" max="5" width="13.57421875" style="1" customWidth="1"/>
    <col min="6" max="6" width="12.140625" style="1" customWidth="1"/>
    <col min="7" max="7" width="15.421875" style="1" customWidth="1"/>
    <col min="8" max="8" width="18.28125" style="1" customWidth="1"/>
    <col min="9" max="16384" width="77.57421875" style="1" customWidth="1"/>
  </cols>
  <sheetData>
    <row r="1" spans="1:8" ht="33.75" customHeight="1">
      <c r="A1" s="35" t="s">
        <v>18</v>
      </c>
      <c r="B1" s="35"/>
      <c r="C1" s="35"/>
      <c r="D1" s="35"/>
      <c r="E1" s="35"/>
      <c r="F1" s="35"/>
      <c r="G1" s="35"/>
      <c r="H1" s="35"/>
    </row>
    <row r="2" spans="1:8" ht="12" customHeight="1">
      <c r="A2" s="34"/>
      <c r="B2" s="34"/>
      <c r="C2" s="34"/>
      <c r="D2" s="34"/>
      <c r="E2" s="34"/>
      <c r="F2" s="34"/>
      <c r="G2" s="34"/>
      <c r="H2" s="34"/>
    </row>
    <row r="3" spans="1:8" ht="12">
      <c r="A3" s="36" t="s">
        <v>19</v>
      </c>
      <c r="B3" s="36"/>
      <c r="C3" s="36"/>
      <c r="D3" s="36"/>
      <c r="E3" s="36"/>
      <c r="F3" s="36"/>
      <c r="G3" s="36"/>
      <c r="H3" s="36"/>
    </row>
    <row r="4" spans="3:7" ht="12">
      <c r="C4" s="2"/>
      <c r="D4" s="2"/>
      <c r="E4" s="2"/>
      <c r="F4" s="2"/>
      <c r="G4" s="2"/>
    </row>
    <row r="5" spans="1:8" ht="12">
      <c r="A5" s="18" t="s">
        <v>7</v>
      </c>
      <c r="B5" s="41" t="s">
        <v>6</v>
      </c>
      <c r="C5" s="41"/>
      <c r="D5" s="41"/>
      <c r="E5" s="6" t="s">
        <v>0</v>
      </c>
      <c r="F5" s="6" t="s">
        <v>1</v>
      </c>
      <c r="G5" s="6" t="s">
        <v>2</v>
      </c>
      <c r="H5" s="19" t="s">
        <v>3</v>
      </c>
    </row>
    <row r="6" spans="1:8" ht="12">
      <c r="A6" s="14"/>
      <c r="B6" s="15"/>
      <c r="C6" s="15"/>
      <c r="D6" s="15"/>
      <c r="E6" s="16"/>
      <c r="F6" s="16"/>
      <c r="G6" s="16"/>
      <c r="H6" s="15"/>
    </row>
    <row r="7" spans="1:8" ht="303" customHeight="1">
      <c r="A7" s="37"/>
      <c r="B7" s="46" t="s">
        <v>8</v>
      </c>
      <c r="C7" s="47"/>
      <c r="D7" s="48"/>
      <c r="E7" s="17"/>
      <c r="F7" s="17"/>
      <c r="G7" s="17"/>
      <c r="H7" s="17"/>
    </row>
    <row r="8" spans="1:8" ht="388.5" customHeight="1">
      <c r="A8" s="38"/>
      <c r="B8" s="42" t="s">
        <v>9</v>
      </c>
      <c r="C8" s="43"/>
      <c r="D8" s="44"/>
      <c r="E8" s="3"/>
      <c r="F8" s="3"/>
      <c r="G8" s="4"/>
      <c r="H8" s="4"/>
    </row>
    <row r="9" spans="1:8" ht="15" customHeight="1">
      <c r="A9" s="30">
        <v>1</v>
      </c>
      <c r="B9" s="40" t="s">
        <v>14</v>
      </c>
      <c r="C9" s="40"/>
      <c r="D9" s="40"/>
      <c r="E9" s="3"/>
      <c r="F9" s="3"/>
      <c r="G9" s="4"/>
      <c r="H9" s="4"/>
    </row>
    <row r="10" spans="1:8" ht="12">
      <c r="A10" s="29"/>
      <c r="B10" s="45" t="s">
        <v>10</v>
      </c>
      <c r="C10" s="45"/>
      <c r="D10" s="45"/>
      <c r="E10" s="9" t="s">
        <v>11</v>
      </c>
      <c r="F10" s="9">
        <v>1</v>
      </c>
      <c r="G10" s="5"/>
      <c r="H10" s="5">
        <f>F10*G10</f>
        <v>0</v>
      </c>
    </row>
    <row r="11" spans="1:8" ht="12">
      <c r="A11" s="20"/>
      <c r="B11" s="5" t="s">
        <v>5</v>
      </c>
      <c r="C11" s="22"/>
      <c r="D11" s="23"/>
      <c r="E11" s="21"/>
      <c r="F11" s="9"/>
      <c r="G11" s="5"/>
      <c r="H11" s="5">
        <f>H10*0.16</f>
        <v>0</v>
      </c>
    </row>
    <row r="12" spans="7:8" ht="12">
      <c r="G12" s="6" t="s">
        <v>4</v>
      </c>
      <c r="H12" s="24">
        <f>SUM(H10:H11)</f>
        <v>0</v>
      </c>
    </row>
    <row r="13" spans="1:8" ht="12">
      <c r="A13" s="32">
        <v>2</v>
      </c>
      <c r="B13" s="33" t="s">
        <v>15</v>
      </c>
      <c r="C13" s="33"/>
      <c r="D13" s="33"/>
      <c r="E13" s="26"/>
      <c r="F13" s="27"/>
      <c r="G13" s="6"/>
      <c r="H13" s="24"/>
    </row>
    <row r="14" spans="1:8" ht="12">
      <c r="A14" s="29"/>
      <c r="B14" s="39" t="s">
        <v>17</v>
      </c>
      <c r="C14" s="39"/>
      <c r="D14" s="39"/>
      <c r="E14" s="9" t="s">
        <v>0</v>
      </c>
      <c r="F14" s="9">
        <v>1</v>
      </c>
      <c r="G14" s="5"/>
      <c r="H14" s="5">
        <f>+F14*G14</f>
        <v>0</v>
      </c>
    </row>
    <row r="15" spans="1:8" ht="12">
      <c r="A15" s="8"/>
      <c r="B15" s="22" t="s">
        <v>12</v>
      </c>
      <c r="C15" s="22"/>
      <c r="D15" s="23"/>
      <c r="E15" s="21"/>
      <c r="F15" s="9"/>
      <c r="G15" s="5"/>
      <c r="H15" s="5">
        <f>H14*0.25</f>
        <v>0</v>
      </c>
    </row>
    <row r="16" spans="1:8" ht="21" customHeight="1">
      <c r="A16" s="20"/>
      <c r="B16" s="39" t="s">
        <v>13</v>
      </c>
      <c r="C16" s="39"/>
      <c r="D16" s="39"/>
      <c r="E16" s="21"/>
      <c r="F16" s="9"/>
      <c r="G16" s="5"/>
      <c r="H16" s="5">
        <f>H14*0.05*0.16</f>
        <v>0</v>
      </c>
    </row>
    <row r="17" spans="7:8" ht="12">
      <c r="G17" s="6" t="s">
        <v>4</v>
      </c>
      <c r="H17" s="7">
        <f>SUM(H14:H16)</f>
        <v>0</v>
      </c>
    </row>
    <row r="18" spans="2:4" ht="12">
      <c r="B18" s="31"/>
      <c r="C18" s="31"/>
      <c r="D18" s="31"/>
    </row>
    <row r="19" spans="1:8" ht="12">
      <c r="A19" s="25"/>
      <c r="B19" s="33" t="s">
        <v>16</v>
      </c>
      <c r="C19" s="33"/>
      <c r="D19" s="33"/>
      <c r="E19" s="26"/>
      <c r="F19" s="26"/>
      <c r="G19" s="27"/>
      <c r="H19" s="28">
        <f>H12+H17</f>
        <v>0</v>
      </c>
    </row>
    <row r="24" ht="12">
      <c r="B24" s="13"/>
    </row>
    <row r="25" spans="2:6" ht="12.75">
      <c r="B25" s="10"/>
      <c r="C25" s="11"/>
      <c r="D25" s="12"/>
      <c r="E25" s="11"/>
      <c r="F25" s="10"/>
    </row>
    <row r="26" spans="2:6" ht="12.75">
      <c r="B26" s="10"/>
      <c r="C26" s="11"/>
      <c r="D26" s="10"/>
      <c r="F26" s="10"/>
    </row>
  </sheetData>
  <sheetProtection/>
  <mergeCells count="10">
    <mergeCell ref="A1:H1"/>
    <mergeCell ref="A3:H3"/>
    <mergeCell ref="A7:A8"/>
    <mergeCell ref="B16:D16"/>
    <mergeCell ref="B9:D9"/>
    <mergeCell ref="B5:D5"/>
    <mergeCell ref="B8:D8"/>
    <mergeCell ref="B10:D10"/>
    <mergeCell ref="B7:D7"/>
    <mergeCell ref="B14:D14"/>
  </mergeCells>
  <printOptions/>
  <pageMargins left="0.7086614173228347" right="0.7086614173228347" top="0.7480314960629921" bottom="0.7480314960629921" header="0.31496062992125984" footer="0.31496062992125984"/>
  <pageSetup fitToWidth="0" fitToHeight="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2006-09-12T12:46:56Z</dcterms:created>
  <dcterms:modified xsi:type="dcterms:W3CDTF">2011-06-14T15:41:52Z</dcterms:modified>
  <cp:category/>
  <cp:version/>
  <cp:contentType/>
  <cp:contentStatus/>
</cp:coreProperties>
</file>